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тмц!$A$1:$AL$34</definedName>
  </definedNames>
  <calcPr calcId="125725"/>
</workbook>
</file>

<file path=xl/calcChain.xml><?xml version="1.0" encoding="utf-8"?>
<calcChain xmlns="http://schemas.openxmlformats.org/spreadsheetml/2006/main">
  <c r="AK10" i="4"/>
  <c r="AL10" s="1"/>
  <c r="AK11"/>
  <c r="AL11" s="1"/>
  <c r="AK12"/>
  <c r="AL12" s="1"/>
  <c r="AK9"/>
  <c r="AL9" s="1"/>
  <c r="AJ10"/>
  <c r="AJ11"/>
  <c r="AJ12"/>
  <c r="AJ9"/>
  <c r="Z13"/>
  <c r="Z11"/>
  <c r="Z12"/>
  <c r="Z10"/>
  <c r="L13"/>
  <c r="L10"/>
  <c r="L11"/>
  <c r="L12"/>
  <c r="AJ13" l="1"/>
  <c r="AL13"/>
  <c r="L9"/>
  <c r="Z9" s="1"/>
</calcChain>
</file>

<file path=xl/sharedStrings.xml><?xml version="1.0" encoding="utf-8"?>
<sst xmlns="http://schemas.openxmlformats.org/spreadsheetml/2006/main" count="102" uniqueCount="80">
  <si>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</si>
  <si>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</si>
  <si>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</si>
  <si>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</si>
  <si>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</si>
  <si>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</si>
  <si>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</si>
  <si>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</si>
  <si>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</si>
  <si>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</si>
  <si>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</si>
  <si>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</si>
  <si>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</si>
  <si>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</si>
  <si>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</si>
  <si>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</si>
  <si>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</si>
  <si>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</si>
  <si>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</si>
  <si>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</si>
  <si>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</si>
  <si>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</si>
  <si>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</si>
  <si>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</si>
  <si>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</si>
  <si>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</si>
  <si>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</si>
  <si>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</si>
  <si>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</si>
  <si>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</si>
  <si>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</si>
  <si>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</si>
  <si>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</si>
  <si>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</si>
  <si>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</si>
  <si>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</si>
  <si>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</si>
  <si>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</si>
  <si>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</si>
  <si>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</si>
  <si>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</si>
  <si>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</si>
  <si>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</si>
  <si>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</si>
  <si>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</si>
  <si>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</si>
  <si>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</si>
  <si>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</si>
  <si>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</si>
  <si>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</si>
  <si>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</si>
  <si>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</si>
  <si>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</si>
  <si>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</si>
  <si>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</si>
  <si>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</si>
  <si>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</si>
  <si>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</si>
  <si>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</si>
  <si>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</si>
  <si>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</si>
  <si>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График поставки товара в 2019 г.</t>
  </si>
  <si>
    <t>шт</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</si>
  <si>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</si>
  <si>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</si>
  <si>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</si>
  <si>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</si>
  <si>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</si>
  <si>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26.51.52.110</t>
  </si>
  <si>
    <t>26.51.5</t>
  </si>
  <si>
    <t>СВ000677</t>
  </si>
  <si>
    <t>Расходомер ультразвуковой одноканальный СУР-97, Ду-600</t>
  </si>
  <si>
    <t>ТУ 407251.002-2007</t>
  </si>
  <si>
    <t>СВ000682</t>
  </si>
  <si>
    <t>Расходомер ультразвуковой двухканальный СУР-97, Ду-500</t>
  </si>
  <si>
    <t>СВ000684</t>
  </si>
  <si>
    <t>Расходомер ультразвуковой двухканальный СУР-97, Ду-700</t>
  </si>
  <si>
    <t>СВ000685</t>
  </si>
  <si>
    <t>Расходомер ультразвуковой двухканальный СУР-97, Ду-1200</t>
  </si>
  <si>
    <t>ИТОГО ПО ЛОТУ 1:</t>
  </si>
</sst>
</file>

<file path=xl/styles.xml><?xml version="1.0" encoding="utf-8"?>
<styleSheet xmlns="http://schemas.openxmlformats.org/spreadsheetml/2006/main">
  <numFmts count="1">
    <numFmt numFmtId="164" formatCode="#,##0.00\ &quot;₽&quot;"/>
  </numFmts>
  <fonts count="7">
    <font>
      <sz val="10"/>
      <name val="Arial"/>
    </font>
    <font>
      <sz val="10"/>
      <name val="Arial Cyr"/>
      <family val="2"/>
      <charset val="204"/>
    </font>
    <font>
      <b/>
      <sz val="10"/>
      <name val="Tahoma"/>
      <family val="2"/>
      <charset val="204"/>
    </font>
    <font>
      <sz val="10"/>
      <name val="Tahoma"/>
      <family val="2"/>
      <charset val="204"/>
    </font>
    <font>
      <sz val="8"/>
      <name val="Arial"/>
      <family val="2"/>
    </font>
    <font>
      <i/>
      <sz val="10"/>
      <color rgb="FFFF0000"/>
      <name val="Tahoma"/>
      <family val="2"/>
      <charset val="204"/>
    </font>
    <font>
      <b/>
      <sz val="10"/>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1" fillId="0" borderId="0"/>
    <xf numFmtId="0" fontId="4" fillId="0" borderId="0"/>
  </cellStyleXfs>
  <cellXfs count="47">
    <xf numFmtId="0" fontId="0" fillId="0" borderId="0" xfId="0" applyNumberFormat="1" applyFont="1" applyFill="1" applyBorder="1" applyAlignment="1" applyProtection="1"/>
    <xf numFmtId="0"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3" fillId="0" borderId="1" xfId="2"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2" applyNumberFormat="1" applyFont="1" applyBorder="1" applyAlignment="1">
      <alignment horizontal="center" vertical="center" wrapTex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horizontal="right"/>
    </xf>
    <xf numFmtId="0"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top"/>
    </xf>
    <xf numFmtId="0" fontId="2" fillId="3" borderId="1"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textRotation="90" wrapText="1"/>
    </xf>
    <xf numFmtId="0" fontId="2" fillId="3" borderId="5"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164" fontId="3" fillId="2"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right" vertical="center" wrapText="1"/>
    </xf>
    <xf numFmtId="4" fontId="2" fillId="0"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xf numFmtId="0" fontId="3"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wrapText="1"/>
    </xf>
    <xf numFmtId="0" fontId="3" fillId="0" borderId="1" xfId="1" applyFont="1" applyFill="1" applyBorder="1" applyAlignment="1">
      <alignment horizontal="left" vertical="center" wrapText="1"/>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4" borderId="3" xfId="1" applyFont="1" applyFill="1" applyBorder="1" applyAlignment="1">
      <alignment horizontal="center"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3"/>
  <sheetViews>
    <sheetView tabSelected="1" topLeftCell="A4" zoomScale="55" zoomScaleNormal="55" zoomScaleSheetLayoutView="70" workbookViewId="0">
      <selection activeCell="P10" sqref="P10"/>
    </sheetView>
  </sheetViews>
  <sheetFormatPr defaultColWidth="8.85546875" defaultRowHeight="12.75"/>
  <cols>
    <col min="1" max="2" width="6.85546875" style="7" customWidth="1"/>
    <col min="3" max="3" width="17" style="7" customWidth="1"/>
    <col min="4" max="4" width="12.42578125" style="7" customWidth="1"/>
    <col min="5" max="5" width="14" style="7" customWidth="1"/>
    <col min="6" max="6" width="38.42578125" style="8" customWidth="1"/>
    <col min="7" max="7" width="18" style="8" customWidth="1"/>
    <col min="8" max="8" width="11.28515625" style="8" customWidth="1"/>
    <col min="9" max="10" width="17.42578125" style="8" customWidth="1"/>
    <col min="11" max="11" width="16.85546875" style="8" customWidth="1"/>
    <col min="12" max="12" width="12.85546875" style="7" customWidth="1"/>
    <col min="13" max="24" width="5.5703125" style="7" customWidth="1"/>
    <col min="25" max="26" width="19" style="7" customWidth="1"/>
    <col min="27" max="28" width="14.5703125" style="7" customWidth="1"/>
    <col min="29" max="29" width="19.5703125" style="7" customWidth="1"/>
    <col min="30" max="30" width="16.28515625" style="7" customWidth="1"/>
    <col min="31" max="31" width="22.85546875" style="7" customWidth="1"/>
    <col min="32" max="33" width="14.140625" style="7" customWidth="1"/>
    <col min="34" max="34" width="12.85546875" style="7" customWidth="1"/>
    <col min="35" max="35" width="19.28515625" style="7" customWidth="1"/>
    <col min="36" max="36" width="20" style="7" customWidth="1"/>
    <col min="37" max="38" width="18.42578125" style="7" customWidth="1"/>
    <col min="39" max="16384" width="8.85546875" style="7"/>
  </cols>
  <sheetData>
    <row r="1" spans="1:38" ht="18.75" customHeight="1">
      <c r="AL1" s="9" t="s">
        <v>36</v>
      </c>
    </row>
    <row r="2" spans="1:38" ht="42.75" customHeight="1">
      <c r="A2" s="10" t="s">
        <v>35</v>
      </c>
      <c r="B2" s="10"/>
      <c r="C2" s="11"/>
      <c r="D2" s="11"/>
      <c r="E2" s="11"/>
      <c r="F2" s="11"/>
      <c r="G2" s="11"/>
      <c r="H2" s="11"/>
      <c r="I2" s="11"/>
      <c r="J2" s="11"/>
      <c r="K2" s="11"/>
      <c r="L2" s="11"/>
      <c r="M2" s="11"/>
      <c r="N2" s="11"/>
      <c r="O2" s="11"/>
      <c r="P2" s="11"/>
      <c r="Q2" s="11"/>
      <c r="R2" s="11"/>
      <c r="S2" s="11"/>
      <c r="T2" s="11"/>
      <c r="U2" s="11"/>
      <c r="V2" s="11"/>
      <c r="W2" s="11"/>
      <c r="X2" s="11"/>
      <c r="Y2" s="11"/>
      <c r="Z2" s="11"/>
      <c r="AA2" s="11"/>
      <c r="AB2" s="11"/>
      <c r="AC2" s="11"/>
      <c r="AH2" s="11"/>
    </row>
    <row r="3" spans="1:38" ht="25.5" customHeight="1">
      <c r="A3" s="10" t="s">
        <v>32</v>
      </c>
      <c r="B3" s="10"/>
      <c r="C3" s="11"/>
      <c r="D3" s="11"/>
      <c r="E3" s="12"/>
      <c r="F3" s="12"/>
      <c r="G3" s="12"/>
      <c r="H3" s="12"/>
      <c r="I3" s="12"/>
      <c r="J3" s="12"/>
      <c r="K3" s="12"/>
      <c r="L3" s="12"/>
      <c r="M3" s="11"/>
      <c r="N3" s="11"/>
      <c r="O3" s="11"/>
      <c r="P3" s="11"/>
      <c r="Q3" s="11"/>
      <c r="R3" s="11"/>
      <c r="S3" s="11"/>
      <c r="T3" s="11"/>
      <c r="U3" s="11"/>
      <c r="V3" s="11"/>
      <c r="W3" s="11"/>
      <c r="X3" s="11"/>
      <c r="Y3" s="11"/>
      <c r="Z3" s="11"/>
      <c r="AA3" s="11"/>
      <c r="AB3" s="11"/>
      <c r="AC3" s="11"/>
      <c r="AH3" s="11"/>
    </row>
    <row r="4" spans="1:38" ht="30.75" customHeight="1">
      <c r="A4" s="10" t="s">
        <v>31</v>
      </c>
      <c r="B4" s="10"/>
      <c r="C4" s="10"/>
      <c r="D4" s="10"/>
      <c r="E4" s="13"/>
      <c r="F4" s="13"/>
      <c r="G4" s="13"/>
      <c r="H4" s="13"/>
      <c r="I4" s="13"/>
      <c r="J4" s="13"/>
      <c r="K4" s="13"/>
      <c r="L4" s="13"/>
      <c r="M4" s="14"/>
      <c r="N4" s="14"/>
      <c r="O4" s="14"/>
      <c r="P4" s="14"/>
      <c r="Q4" s="14"/>
      <c r="R4" s="14"/>
      <c r="S4" s="14"/>
      <c r="T4" s="14"/>
      <c r="U4" s="14"/>
      <c r="V4" s="14"/>
      <c r="W4" s="14"/>
      <c r="X4" s="14"/>
      <c r="Y4" s="14"/>
      <c r="Z4" s="14"/>
      <c r="AA4" s="14"/>
      <c r="AB4" s="14"/>
      <c r="AC4" s="14"/>
      <c r="AH4" s="14"/>
    </row>
    <row r="5" spans="1:38" ht="30.75" customHeight="1">
      <c r="A5" s="10" t="s">
        <v>48</v>
      </c>
      <c r="B5" s="10"/>
      <c r="C5" s="10"/>
      <c r="D5" s="10"/>
      <c r="E5" s="13"/>
      <c r="F5" s="13"/>
      <c r="G5" s="13"/>
      <c r="H5" s="13"/>
      <c r="I5" s="13"/>
      <c r="J5" s="13"/>
      <c r="K5" s="13"/>
      <c r="L5" s="13"/>
      <c r="M5" s="14"/>
      <c r="N5" s="14"/>
      <c r="O5" s="14"/>
      <c r="P5" s="14"/>
      <c r="Q5" s="14"/>
      <c r="R5" s="14"/>
      <c r="S5" s="14"/>
      <c r="T5" s="14"/>
      <c r="U5" s="14"/>
      <c r="V5" s="14"/>
      <c r="W5" s="14"/>
      <c r="X5" s="14"/>
      <c r="Y5" s="14"/>
      <c r="Z5" s="14"/>
      <c r="AA5" s="14"/>
      <c r="AB5" s="14"/>
      <c r="AC5" s="14"/>
      <c r="AH5" s="14"/>
    </row>
    <row r="6" spans="1:38" ht="23.25" customHeight="1">
      <c r="A6" s="15" t="s">
        <v>10</v>
      </c>
      <c r="B6" s="15"/>
    </row>
    <row r="7" spans="1:38" ht="36" customHeight="1">
      <c r="M7" s="16" t="s">
        <v>61</v>
      </c>
      <c r="N7" s="16"/>
      <c r="O7" s="16"/>
      <c r="P7" s="16"/>
      <c r="Q7" s="16"/>
      <c r="R7" s="16"/>
      <c r="S7" s="16"/>
      <c r="T7" s="16"/>
      <c r="U7" s="16"/>
      <c r="V7" s="16"/>
      <c r="W7" s="16"/>
      <c r="X7" s="16"/>
      <c r="Y7" s="17" t="s">
        <v>65</v>
      </c>
      <c r="Z7" s="17" t="s">
        <v>66</v>
      </c>
      <c r="AA7" s="18" t="s">
        <v>13</v>
      </c>
      <c r="AB7" s="18"/>
      <c r="AC7" s="18"/>
      <c r="AD7" s="18"/>
      <c r="AE7" s="18"/>
      <c r="AF7" s="18"/>
      <c r="AG7" s="18"/>
      <c r="AH7" s="18"/>
      <c r="AI7" s="18"/>
      <c r="AJ7" s="18"/>
      <c r="AK7" s="18"/>
      <c r="AL7" s="18"/>
    </row>
    <row r="8" spans="1:38" ht="96.75" customHeight="1">
      <c r="A8" s="19" t="s">
        <v>0</v>
      </c>
      <c r="B8" s="3" t="s">
        <v>67</v>
      </c>
      <c r="C8" s="19" t="s">
        <v>14</v>
      </c>
      <c r="D8" s="19" t="s">
        <v>15</v>
      </c>
      <c r="E8" s="19" t="s">
        <v>16</v>
      </c>
      <c r="F8" s="19" t="s">
        <v>6</v>
      </c>
      <c r="G8" s="19" t="s">
        <v>1</v>
      </c>
      <c r="H8" s="19" t="s">
        <v>17</v>
      </c>
      <c r="I8" s="19" t="s">
        <v>8</v>
      </c>
      <c r="J8" s="19" t="s">
        <v>18</v>
      </c>
      <c r="K8" s="19" t="s">
        <v>9</v>
      </c>
      <c r="L8" s="19" t="s">
        <v>7</v>
      </c>
      <c r="M8" s="3" t="s">
        <v>19</v>
      </c>
      <c r="N8" s="3" t="s">
        <v>20</v>
      </c>
      <c r="O8" s="3" t="s">
        <v>21</v>
      </c>
      <c r="P8" s="3" t="s">
        <v>22</v>
      </c>
      <c r="Q8" s="3" t="s">
        <v>23</v>
      </c>
      <c r="R8" s="3" t="s">
        <v>24</v>
      </c>
      <c r="S8" s="3" t="s">
        <v>25</v>
      </c>
      <c r="T8" s="3" t="s">
        <v>26</v>
      </c>
      <c r="U8" s="3" t="s">
        <v>27</v>
      </c>
      <c r="V8" s="3" t="s">
        <v>28</v>
      </c>
      <c r="W8" s="3" t="s">
        <v>29</v>
      </c>
      <c r="X8" s="20" t="s">
        <v>30</v>
      </c>
      <c r="Y8" s="21"/>
      <c r="Z8" s="21"/>
      <c r="AA8" s="22" t="s">
        <v>4</v>
      </c>
      <c r="AB8" s="22" t="s">
        <v>5</v>
      </c>
      <c r="AC8" s="22" t="s">
        <v>34</v>
      </c>
      <c r="AD8" s="22" t="s">
        <v>2</v>
      </c>
      <c r="AE8" s="22" t="s">
        <v>3</v>
      </c>
      <c r="AF8" s="22" t="s">
        <v>11</v>
      </c>
      <c r="AG8" s="22" t="s">
        <v>12</v>
      </c>
      <c r="AH8" s="22" t="s">
        <v>33</v>
      </c>
      <c r="AI8" s="22" t="s">
        <v>44</v>
      </c>
      <c r="AJ8" s="22" t="s">
        <v>45</v>
      </c>
      <c r="AK8" s="22" t="s">
        <v>46</v>
      </c>
      <c r="AL8" s="22" t="s">
        <v>47</v>
      </c>
    </row>
    <row r="9" spans="1:38" ht="81" customHeight="1">
      <c r="A9" s="1">
        <v>1</v>
      </c>
      <c r="B9" s="1">
        <v>1</v>
      </c>
      <c r="C9" s="4" t="s">
        <v>68</v>
      </c>
      <c r="D9" s="4" t="s">
        <v>69</v>
      </c>
      <c r="E9" s="4" t="s">
        <v>70</v>
      </c>
      <c r="F9" s="2" t="s">
        <v>71</v>
      </c>
      <c r="G9" s="4" t="s">
        <v>72</v>
      </c>
      <c r="H9" s="2" t="s">
        <v>62</v>
      </c>
      <c r="I9" s="2" t="s">
        <v>63</v>
      </c>
      <c r="J9" s="5" t="s">
        <v>63</v>
      </c>
      <c r="K9" s="2" t="s">
        <v>64</v>
      </c>
      <c r="L9" s="1">
        <f>SUM(M9:X9)</f>
        <v>2</v>
      </c>
      <c r="M9" s="2"/>
      <c r="N9" s="2"/>
      <c r="O9" s="2"/>
      <c r="P9" s="2"/>
      <c r="Q9" s="2"/>
      <c r="R9" s="6">
        <v>2</v>
      </c>
      <c r="S9" s="2"/>
      <c r="T9" s="2"/>
      <c r="U9" s="2"/>
      <c r="V9" s="2"/>
      <c r="W9" s="2"/>
      <c r="X9" s="23"/>
      <c r="Y9" s="24">
        <v>130000</v>
      </c>
      <c r="Z9" s="24">
        <f>SUM(L9*Y9)</f>
        <v>260000</v>
      </c>
      <c r="AA9" s="25"/>
      <c r="AB9" s="25"/>
      <c r="AC9" s="25"/>
      <c r="AD9" s="25"/>
      <c r="AE9" s="25"/>
      <c r="AF9" s="25"/>
      <c r="AG9" s="25"/>
      <c r="AH9" s="25"/>
      <c r="AI9" s="26"/>
      <c r="AJ9" s="26">
        <f>AI9*L9</f>
        <v>0</v>
      </c>
      <c r="AK9" s="26">
        <f>AI9*1.2</f>
        <v>0</v>
      </c>
      <c r="AL9" s="26">
        <f>AK9*L9</f>
        <v>0</v>
      </c>
    </row>
    <row r="10" spans="1:38" ht="81" customHeight="1">
      <c r="A10" s="1">
        <v>2</v>
      </c>
      <c r="B10" s="1">
        <v>1</v>
      </c>
      <c r="C10" s="4" t="s">
        <v>68</v>
      </c>
      <c r="D10" s="4" t="s">
        <v>69</v>
      </c>
      <c r="E10" s="4" t="s">
        <v>73</v>
      </c>
      <c r="F10" s="2" t="s">
        <v>74</v>
      </c>
      <c r="G10" s="4" t="s">
        <v>72</v>
      </c>
      <c r="H10" s="2" t="s">
        <v>62</v>
      </c>
      <c r="I10" s="2" t="s">
        <v>63</v>
      </c>
      <c r="J10" s="5" t="s">
        <v>63</v>
      </c>
      <c r="K10" s="2" t="s">
        <v>64</v>
      </c>
      <c r="L10" s="1">
        <f t="shared" ref="L10:L12" si="0">SUM(M10:X10)</f>
        <v>3</v>
      </c>
      <c r="M10" s="2"/>
      <c r="N10" s="2"/>
      <c r="O10" s="2"/>
      <c r="P10" s="2"/>
      <c r="Q10" s="2"/>
      <c r="R10" s="6">
        <v>3</v>
      </c>
      <c r="S10" s="2"/>
      <c r="T10" s="2"/>
      <c r="U10" s="2"/>
      <c r="V10" s="2"/>
      <c r="W10" s="2"/>
      <c r="X10" s="23"/>
      <c r="Y10" s="24">
        <v>200000</v>
      </c>
      <c r="Z10" s="24">
        <f>SUM(L10*Y10)</f>
        <v>600000</v>
      </c>
      <c r="AA10" s="25"/>
      <c r="AB10" s="25"/>
      <c r="AC10" s="25"/>
      <c r="AD10" s="25"/>
      <c r="AE10" s="25"/>
      <c r="AF10" s="25"/>
      <c r="AG10" s="25"/>
      <c r="AH10" s="25"/>
      <c r="AI10" s="26"/>
      <c r="AJ10" s="26">
        <f t="shared" ref="AJ10:AJ12" si="1">AI10*L10</f>
        <v>0</v>
      </c>
      <c r="AK10" s="26">
        <f t="shared" ref="AK10:AK12" si="2">AI10*1.2</f>
        <v>0</v>
      </c>
      <c r="AL10" s="26">
        <f t="shared" ref="AL10:AL12" si="3">AK10*L10</f>
        <v>0</v>
      </c>
    </row>
    <row r="11" spans="1:38" ht="81" customHeight="1">
      <c r="A11" s="1">
        <v>3</v>
      </c>
      <c r="B11" s="1">
        <v>1</v>
      </c>
      <c r="C11" s="4" t="s">
        <v>68</v>
      </c>
      <c r="D11" s="4" t="s">
        <v>69</v>
      </c>
      <c r="E11" s="4" t="s">
        <v>75</v>
      </c>
      <c r="F11" s="2" t="s">
        <v>76</v>
      </c>
      <c r="G11" s="4" t="s">
        <v>72</v>
      </c>
      <c r="H11" s="2" t="s">
        <v>62</v>
      </c>
      <c r="I11" s="2" t="s">
        <v>63</v>
      </c>
      <c r="J11" s="5" t="s">
        <v>63</v>
      </c>
      <c r="K11" s="2" t="s">
        <v>64</v>
      </c>
      <c r="L11" s="1">
        <f t="shared" si="0"/>
        <v>1</v>
      </c>
      <c r="M11" s="2"/>
      <c r="N11" s="2"/>
      <c r="O11" s="2"/>
      <c r="P11" s="2"/>
      <c r="Q11" s="2"/>
      <c r="R11" s="6">
        <v>1</v>
      </c>
      <c r="S11" s="2"/>
      <c r="T11" s="2"/>
      <c r="U11" s="2"/>
      <c r="V11" s="2"/>
      <c r="W11" s="2"/>
      <c r="X11" s="23"/>
      <c r="Y11" s="24">
        <v>200000</v>
      </c>
      <c r="Z11" s="24">
        <f>SUM(L11*Y11)</f>
        <v>200000</v>
      </c>
      <c r="AA11" s="25"/>
      <c r="AB11" s="25"/>
      <c r="AC11" s="25"/>
      <c r="AD11" s="25"/>
      <c r="AE11" s="25"/>
      <c r="AF11" s="25"/>
      <c r="AG11" s="25"/>
      <c r="AH11" s="25"/>
      <c r="AI11" s="26"/>
      <c r="AJ11" s="26">
        <f t="shared" si="1"/>
        <v>0</v>
      </c>
      <c r="AK11" s="26">
        <f t="shared" si="2"/>
        <v>0</v>
      </c>
      <c r="AL11" s="26">
        <f t="shared" si="3"/>
        <v>0</v>
      </c>
    </row>
    <row r="12" spans="1:38" ht="81" customHeight="1">
      <c r="A12" s="1">
        <v>4</v>
      </c>
      <c r="B12" s="1">
        <v>1</v>
      </c>
      <c r="C12" s="4" t="s">
        <v>68</v>
      </c>
      <c r="D12" s="4" t="s">
        <v>69</v>
      </c>
      <c r="E12" s="4" t="s">
        <v>77</v>
      </c>
      <c r="F12" s="2" t="s">
        <v>78</v>
      </c>
      <c r="G12" s="4" t="s">
        <v>72</v>
      </c>
      <c r="H12" s="2" t="s">
        <v>62</v>
      </c>
      <c r="I12" s="2" t="s">
        <v>63</v>
      </c>
      <c r="J12" s="5" t="s">
        <v>63</v>
      </c>
      <c r="K12" s="2" t="s">
        <v>64</v>
      </c>
      <c r="L12" s="1">
        <f t="shared" si="0"/>
        <v>1</v>
      </c>
      <c r="M12" s="2"/>
      <c r="N12" s="2"/>
      <c r="O12" s="2"/>
      <c r="P12" s="2"/>
      <c r="Q12" s="2"/>
      <c r="R12" s="6">
        <v>1</v>
      </c>
      <c r="S12" s="2"/>
      <c r="T12" s="2"/>
      <c r="U12" s="2"/>
      <c r="V12" s="2"/>
      <c r="W12" s="2"/>
      <c r="X12" s="23"/>
      <c r="Y12" s="24">
        <v>200000</v>
      </c>
      <c r="Z12" s="24">
        <f>SUM(L12*Y12)</f>
        <v>200000</v>
      </c>
      <c r="AA12" s="25"/>
      <c r="AB12" s="25"/>
      <c r="AC12" s="25"/>
      <c r="AD12" s="25"/>
      <c r="AE12" s="25"/>
      <c r="AF12" s="25"/>
      <c r="AG12" s="25"/>
      <c r="AH12" s="25"/>
      <c r="AI12" s="26"/>
      <c r="AJ12" s="26">
        <f t="shared" si="1"/>
        <v>0</v>
      </c>
      <c r="AK12" s="26">
        <f t="shared" si="2"/>
        <v>0</v>
      </c>
      <c r="AL12" s="26">
        <f t="shared" si="3"/>
        <v>0</v>
      </c>
    </row>
    <row r="13" spans="1:38" ht="20.25" customHeight="1">
      <c r="A13" s="27" t="s">
        <v>79</v>
      </c>
      <c r="B13" s="27"/>
      <c r="C13" s="27"/>
      <c r="D13" s="27"/>
      <c r="E13" s="27"/>
      <c r="F13" s="27"/>
      <c r="G13" s="27"/>
      <c r="H13" s="27"/>
      <c r="I13" s="27"/>
      <c r="J13" s="27"/>
      <c r="K13" s="27"/>
      <c r="L13" s="28">
        <f>SUM(L9:L12)</f>
        <v>7</v>
      </c>
      <c r="M13" s="28"/>
      <c r="N13" s="28"/>
      <c r="O13" s="28"/>
      <c r="P13" s="28"/>
      <c r="Q13" s="28"/>
      <c r="R13" s="28"/>
      <c r="S13" s="28"/>
      <c r="T13" s="28"/>
      <c r="U13" s="28"/>
      <c r="V13" s="28"/>
      <c r="W13" s="28"/>
      <c r="X13" s="29"/>
      <c r="Y13" s="29"/>
      <c r="Z13" s="29">
        <f>SUM(Z9:Z12)</f>
        <v>1260000</v>
      </c>
      <c r="AA13" s="25"/>
      <c r="AB13" s="25"/>
      <c r="AC13" s="25"/>
      <c r="AD13" s="25"/>
      <c r="AE13" s="25"/>
      <c r="AF13" s="30"/>
      <c r="AG13" s="30"/>
      <c r="AH13" s="30"/>
      <c r="AI13" s="26"/>
      <c r="AJ13" s="26">
        <f>SUM(AJ9:AJ12)</f>
        <v>0</v>
      </c>
      <c r="AK13" s="31"/>
      <c r="AL13" s="26">
        <f>SUM(AL9:AL12)</f>
        <v>0</v>
      </c>
    </row>
    <row r="14" spans="1:38" ht="35.25" customHeight="1"/>
    <row r="15" spans="1:38" ht="45" customHeight="1">
      <c r="A15" s="32" t="s">
        <v>49</v>
      </c>
      <c r="B15" s="32"/>
      <c r="C15" s="32"/>
      <c r="D15" s="32"/>
      <c r="E15" s="33" t="s">
        <v>37</v>
      </c>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row>
    <row r="16" spans="1:38" ht="43.5" customHeight="1">
      <c r="A16" s="32" t="s">
        <v>52</v>
      </c>
      <c r="B16" s="32"/>
      <c r="C16" s="32"/>
      <c r="D16" s="32"/>
      <c r="E16" s="33" t="s">
        <v>53</v>
      </c>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row>
    <row r="17" spans="1:38" ht="45" customHeight="1">
      <c r="A17" s="32" t="s">
        <v>54</v>
      </c>
      <c r="B17" s="32"/>
      <c r="C17" s="32"/>
      <c r="D17" s="32"/>
      <c r="E17" s="33" t="s">
        <v>38</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row>
    <row r="18" spans="1:38" ht="36.75" customHeight="1">
      <c r="A18" s="32" t="s">
        <v>50</v>
      </c>
      <c r="B18" s="32"/>
      <c r="C18" s="32"/>
      <c r="D18" s="32"/>
      <c r="E18" s="33" t="s">
        <v>51</v>
      </c>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row>
    <row r="19" spans="1:38" ht="36.75" customHeight="1">
      <c r="A19" s="32" t="s">
        <v>55</v>
      </c>
      <c r="B19" s="32"/>
      <c r="C19" s="32"/>
      <c r="D19" s="32"/>
      <c r="E19" s="33" t="s">
        <v>56</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row>
    <row r="20" spans="1:38" ht="183.75" customHeight="1">
      <c r="A20" s="32" t="s">
        <v>57</v>
      </c>
      <c r="B20" s="32"/>
      <c r="C20" s="32"/>
      <c r="D20" s="32"/>
      <c r="E20" s="34" t="s">
        <v>58</v>
      </c>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row>
    <row r="21" spans="1:38" ht="100.5" customHeight="1">
      <c r="A21" s="32" t="s">
        <v>59</v>
      </c>
      <c r="B21" s="32"/>
      <c r="C21" s="32"/>
      <c r="D21" s="32"/>
      <c r="E21" s="34" t="s">
        <v>60</v>
      </c>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row>
    <row r="22" spans="1:38">
      <c r="D22" s="8"/>
      <c r="E22" s="8"/>
      <c r="F22" s="7"/>
      <c r="G22" s="7"/>
      <c r="H22" s="7"/>
      <c r="I22" s="7"/>
      <c r="J22" s="7"/>
      <c r="K22" s="7"/>
    </row>
    <row r="23" spans="1:38">
      <c r="D23" s="8"/>
      <c r="E23" s="8"/>
      <c r="F23" s="7"/>
      <c r="G23" s="7"/>
      <c r="H23" s="7"/>
      <c r="I23" s="7"/>
      <c r="J23" s="7"/>
      <c r="K23" s="7"/>
    </row>
    <row r="24" spans="1:38">
      <c r="D24" s="35"/>
      <c r="E24" s="36"/>
      <c r="F24" s="37"/>
      <c r="G24" s="38"/>
      <c r="H24" s="38"/>
      <c r="I24" s="38"/>
      <c r="J24" s="7"/>
      <c r="K24" s="7"/>
    </row>
    <row r="25" spans="1:38">
      <c r="D25" s="39"/>
      <c r="E25" s="39"/>
      <c r="F25" s="39"/>
      <c r="G25" s="40" t="s">
        <v>39</v>
      </c>
      <c r="H25" s="41"/>
      <c r="J25" s="7"/>
      <c r="K25" s="7"/>
    </row>
    <row r="26" spans="1:38">
      <c r="D26" s="42"/>
      <c r="H26" s="40"/>
      <c r="I26" s="43"/>
      <c r="J26" s="7"/>
      <c r="K26" s="7"/>
    </row>
    <row r="27" spans="1:38">
      <c r="D27" s="39"/>
      <c r="E27" s="39"/>
      <c r="F27" s="39"/>
      <c r="G27" s="40" t="s">
        <v>40</v>
      </c>
      <c r="H27" s="40"/>
      <c r="I27" s="43"/>
      <c r="J27" s="7"/>
      <c r="K27" s="7"/>
    </row>
    <row r="28" spans="1:38">
      <c r="D28" s="35"/>
      <c r="G28" s="38"/>
      <c r="H28" s="38"/>
      <c r="I28" s="38"/>
      <c r="J28" s="7"/>
      <c r="K28" s="7"/>
    </row>
    <row r="29" spans="1:38">
      <c r="D29" s="39"/>
      <c r="E29" s="39"/>
      <c r="F29" s="39"/>
      <c r="G29" s="44" t="s">
        <v>41</v>
      </c>
      <c r="H29" s="38"/>
      <c r="I29" s="38"/>
      <c r="J29" s="7"/>
      <c r="K29" s="7"/>
    </row>
    <row r="30" spans="1:38">
      <c r="D30" s="35"/>
      <c r="E30" s="45"/>
      <c r="F30" s="37"/>
      <c r="G30" s="38"/>
      <c r="H30" s="38"/>
      <c r="I30" s="38"/>
      <c r="J30" s="7"/>
      <c r="K30" s="7"/>
    </row>
    <row r="31" spans="1:38">
      <c r="D31" s="35"/>
      <c r="E31" s="45"/>
      <c r="F31" s="37"/>
      <c r="G31" s="38"/>
      <c r="H31" s="38"/>
      <c r="I31" s="38"/>
      <c r="J31" s="7"/>
      <c r="K31" s="7"/>
    </row>
    <row r="32" spans="1:38">
      <c r="C32" s="7" t="s">
        <v>42</v>
      </c>
      <c r="D32" s="35"/>
      <c r="E32" s="46"/>
      <c r="F32" s="38"/>
      <c r="G32" s="38"/>
      <c r="H32" s="38"/>
      <c r="I32" s="38"/>
      <c r="J32" s="7"/>
      <c r="K32" s="7"/>
    </row>
    <row r="33" spans="6:6">
      <c r="F33" s="38" t="s">
        <v>43</v>
      </c>
    </row>
  </sheetData>
  <mergeCells count="25">
    <mergeCell ref="Y7:Y8"/>
    <mergeCell ref="Z7:Z8"/>
    <mergeCell ref="A15:D15"/>
    <mergeCell ref="A17:D17"/>
    <mergeCell ref="A18:D18"/>
    <mergeCell ref="E15:AL15"/>
    <mergeCell ref="E16:AL16"/>
    <mergeCell ref="E17:AL17"/>
    <mergeCell ref="E18:AL18"/>
    <mergeCell ref="D25:F25"/>
    <mergeCell ref="D27:F27"/>
    <mergeCell ref="D29:F29"/>
    <mergeCell ref="AA7:AL7"/>
    <mergeCell ref="E3:L3"/>
    <mergeCell ref="E4:L4"/>
    <mergeCell ref="E5:L5"/>
    <mergeCell ref="A19:D19"/>
    <mergeCell ref="A20:D20"/>
    <mergeCell ref="A21:D21"/>
    <mergeCell ref="E19:AL19"/>
    <mergeCell ref="E20:AL20"/>
    <mergeCell ref="E21:AL21"/>
    <mergeCell ref="M7:X7"/>
    <mergeCell ref="A13:K13"/>
    <mergeCell ref="A16:D16"/>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Солдатов Владимир Николаевич</cp:lastModifiedBy>
  <cp:lastPrinted>2019-02-04T07:04:04Z</cp:lastPrinted>
  <dcterms:created xsi:type="dcterms:W3CDTF">2013-09-25T03:40:45Z</dcterms:created>
  <dcterms:modified xsi:type="dcterms:W3CDTF">2019-04-10T10:09:09Z</dcterms:modified>
</cp:coreProperties>
</file>